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4240" windowHeight="12015"/>
  </bookViews>
  <sheets>
    <sheet name="CO2 Forecast_E015CN-12-1163" sheetId="1" r:id="rId1"/>
    <sheet name="CO2 Forecast_Most Recent" sheetId="3" r:id="rId2"/>
  </sheets>
  <calcPr calcId="145621" iterate="1"/>
</workbook>
</file>

<file path=xl/calcChain.xml><?xml version="1.0" encoding="utf-8"?>
<calcChain xmlns="http://schemas.openxmlformats.org/spreadsheetml/2006/main">
  <c r="C8" i="3" l="1"/>
  <c r="D8" i="3" s="1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</calcChain>
</file>

<file path=xl/sharedStrings.xml><?xml version="1.0" encoding="utf-8"?>
<sst xmlns="http://schemas.openxmlformats.org/spreadsheetml/2006/main" count="14" uniqueCount="10">
  <si>
    <t>Low</t>
  </si>
  <si>
    <t>High</t>
  </si>
  <si>
    <t>CO2 Regulation Cost Projection</t>
  </si>
  <si>
    <t>CO2 Regulation Cost Outlook Used in the Economic Evaluation in Docket No. E015/M-11-938</t>
  </si>
  <si>
    <t>Most Recent CO2 Regulation Cost Outlook</t>
  </si>
  <si>
    <t>Mid</t>
  </si>
  <si>
    <r>
      <t xml:space="preserve">Source: Establishing an Estimate of the Costs of Future Carbon Dioxide Regulation on Electricity Generation Under Minn. Stat. </t>
    </r>
    <r>
      <rPr>
        <sz val="10"/>
        <rFont val="Calibri"/>
        <family val="2"/>
      </rPr>
      <t>§</t>
    </r>
    <r>
      <rPr>
        <sz val="10"/>
        <rFont val="Arial"/>
        <family val="2"/>
      </rPr>
      <t xml:space="preserve"> 216H.06 - Docket No. E-99/CI-07-1199 filed April 28, 2014</t>
    </r>
  </si>
  <si>
    <t>Inflation Adjusted Values GDPIDP ($/ton) Range of Values</t>
  </si>
  <si>
    <t>Source: Environmental and Socioeconomic Costs, Docket Nos. E-999/CI-93-583 and E-999/CI-00-1636 filed June 10, 2011
*Source for the Base Assumption is the CERA Spring 2011 Outlook for Carbon Tax</t>
  </si>
  <si>
    <t>LPI IR 011.1 Attachment 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</si>
</sst>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5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4" fontId="0" fillId="0" borderId="1" xfId="1" applyFont="1" applyFill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44" fontId="0" fillId="2" borderId="1" xfId="1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9</xdr:row>
      <xdr:rowOff>23813</xdr:rowOff>
    </xdr:from>
    <xdr:to>
      <xdr:col>25</xdr:col>
      <xdr:colOff>-1</xdr:colOff>
      <xdr:row>9</xdr:row>
      <xdr:rowOff>500063</xdr:rowOff>
    </xdr:to>
    <xdr:sp macro="" textlink="">
      <xdr:nvSpPr>
        <xdr:cNvPr id="4" name="TextBox 3"/>
        <xdr:cNvSpPr txBox="1"/>
      </xdr:nvSpPr>
      <xdr:spPr>
        <a:xfrm rot="10800000" flipH="1" flipV="1">
          <a:off x="23811" y="1940719"/>
          <a:ext cx="18621376" cy="476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/>
            <a:t>[TRADE SECRET DATA EXCISED]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0" workbookViewId="0">
      <selection activeCell="A16" sqref="A16"/>
    </sheetView>
  </sheetViews>
  <sheetFormatPr defaultRowHeight="12.75" x14ac:dyDescent="0.2"/>
  <cols>
    <col min="1" max="1" width="61.140625" customWidth="1"/>
  </cols>
  <sheetData>
    <row r="1" spans="1:25" ht="18" x14ac:dyDescent="0.25">
      <c r="A1" s="5" t="s">
        <v>3</v>
      </c>
    </row>
    <row r="3" spans="1:25" ht="38.25" customHeight="1" x14ac:dyDescent="0.2">
      <c r="A3" s="12" t="s">
        <v>8</v>
      </c>
      <c r="B3" s="12"/>
      <c r="C3" s="12"/>
      <c r="D3" s="12"/>
      <c r="E3" s="12"/>
      <c r="F3" s="12"/>
      <c r="G3" s="12"/>
    </row>
    <row r="4" spans="1:25" x14ac:dyDescent="0.2">
      <c r="A4" s="1"/>
    </row>
    <row r="5" spans="1:25" ht="15.75" x14ac:dyDescent="0.25">
      <c r="A5" s="2" t="s">
        <v>2</v>
      </c>
    </row>
    <row r="6" spans="1:25" x14ac:dyDescent="0.2">
      <c r="A6" s="8" t="s">
        <v>7</v>
      </c>
    </row>
    <row r="8" spans="1:25" x14ac:dyDescent="0.2">
      <c r="B8" s="3">
        <v>2012</v>
      </c>
      <c r="C8" s="3">
        <f>B8+1</f>
        <v>2013</v>
      </c>
      <c r="D8" s="3">
        <f t="shared" ref="D8:Y8" si="0">C8+1</f>
        <v>2014</v>
      </c>
      <c r="E8" s="3">
        <f t="shared" si="0"/>
        <v>2015</v>
      </c>
      <c r="F8" s="3">
        <f t="shared" si="0"/>
        <v>2016</v>
      </c>
      <c r="G8" s="3">
        <f t="shared" si="0"/>
        <v>2017</v>
      </c>
      <c r="H8" s="3">
        <f t="shared" si="0"/>
        <v>2018</v>
      </c>
      <c r="I8" s="3">
        <f t="shared" si="0"/>
        <v>2019</v>
      </c>
      <c r="J8" s="3">
        <f t="shared" si="0"/>
        <v>2020</v>
      </c>
      <c r="K8" s="3">
        <f t="shared" si="0"/>
        <v>2021</v>
      </c>
      <c r="L8" s="3">
        <f t="shared" si="0"/>
        <v>2022</v>
      </c>
      <c r="M8" s="3">
        <f t="shared" si="0"/>
        <v>2023</v>
      </c>
      <c r="N8" s="3">
        <f t="shared" si="0"/>
        <v>2024</v>
      </c>
      <c r="O8" s="3">
        <f t="shared" si="0"/>
        <v>2025</v>
      </c>
      <c r="P8" s="3">
        <f t="shared" si="0"/>
        <v>2026</v>
      </c>
      <c r="Q8" s="3">
        <f t="shared" si="0"/>
        <v>2027</v>
      </c>
      <c r="R8" s="3">
        <f t="shared" si="0"/>
        <v>2028</v>
      </c>
      <c r="S8" s="3">
        <f t="shared" si="0"/>
        <v>2029</v>
      </c>
      <c r="T8" s="3">
        <f t="shared" si="0"/>
        <v>2030</v>
      </c>
      <c r="U8" s="3">
        <f t="shared" si="0"/>
        <v>2031</v>
      </c>
      <c r="V8" s="3">
        <f t="shared" si="0"/>
        <v>2032</v>
      </c>
      <c r="W8" s="3">
        <f t="shared" si="0"/>
        <v>2033</v>
      </c>
      <c r="X8" s="3">
        <f t="shared" si="0"/>
        <v>2034</v>
      </c>
      <c r="Y8" s="3">
        <f t="shared" si="0"/>
        <v>2035</v>
      </c>
    </row>
    <row r="9" spans="1:25" x14ac:dyDescent="0.2">
      <c r="A9" s="4" t="s">
        <v>0</v>
      </c>
      <c r="B9" s="6">
        <v>9</v>
      </c>
      <c r="C9" s="6">
        <v>9.18</v>
      </c>
      <c r="D9" s="6">
        <v>9.3727799999999988</v>
      </c>
      <c r="E9" s="6">
        <v>9.5696083799999982</v>
      </c>
      <c r="F9" s="6">
        <v>9.770570155979998</v>
      </c>
      <c r="G9" s="6">
        <v>9.9757521292555769</v>
      </c>
      <c r="H9" s="6">
        <v>10.185242923969943</v>
      </c>
      <c r="I9" s="6">
        <v>10.399133025373311</v>
      </c>
      <c r="J9" s="6">
        <v>10.61751481890615</v>
      </c>
      <c r="K9" s="6">
        <v>10.840482630103178</v>
      </c>
      <c r="L9" s="6">
        <v>11.068132765335344</v>
      </c>
      <c r="M9" s="6">
        <v>11.300563553407384</v>
      </c>
      <c r="N9" s="6">
        <v>11.537875388028938</v>
      </c>
      <c r="O9" s="6">
        <v>11.780170771177545</v>
      </c>
      <c r="P9" s="6">
        <v>12.027554357372273</v>
      </c>
      <c r="Q9" s="6">
        <v>12.28013299887709</v>
      </c>
      <c r="R9" s="6">
        <v>12.538015791853507</v>
      </c>
      <c r="S9" s="6">
        <v>12.801314123482429</v>
      </c>
      <c r="T9" s="6">
        <v>13.07014172007556</v>
      </c>
      <c r="U9" s="6">
        <v>13.344614696197144</v>
      </c>
      <c r="V9" s="6">
        <v>13.624851604817284</v>
      </c>
      <c r="W9" s="6">
        <v>13.910973488518446</v>
      </c>
      <c r="X9" s="6">
        <v>14.203103931777331</v>
      </c>
      <c r="Y9" s="6">
        <v>14.501369114344653</v>
      </c>
    </row>
    <row r="10" spans="1:25" ht="43.9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34.9" customHeight="1" x14ac:dyDescent="0.2">
      <c r="A11" s="4" t="s">
        <v>1</v>
      </c>
      <c r="B11" s="6">
        <v>34</v>
      </c>
      <c r="C11" s="6">
        <v>34.68</v>
      </c>
      <c r="D11" s="6">
        <v>35.408279999999998</v>
      </c>
      <c r="E11" s="6">
        <v>36.151853879999997</v>
      </c>
      <c r="F11" s="6">
        <v>36.911042811479994</v>
      </c>
      <c r="G11" s="6">
        <v>37.686174710521072</v>
      </c>
      <c r="H11" s="6">
        <v>38.477584379442014</v>
      </c>
      <c r="I11" s="6">
        <v>39.285613651410294</v>
      </c>
      <c r="J11" s="6">
        <v>40.110611538089906</v>
      </c>
      <c r="K11" s="6">
        <v>40.952934380389792</v>
      </c>
      <c r="L11" s="6">
        <v>41.81294600237797</v>
      </c>
      <c r="M11" s="6">
        <v>42.691017868427906</v>
      </c>
      <c r="N11" s="6">
        <v>43.587529243664889</v>
      </c>
      <c r="O11" s="6">
        <v>44.502867357781845</v>
      </c>
      <c r="P11" s="6">
        <v>45.437427572295263</v>
      </c>
      <c r="Q11" s="6">
        <v>46.391613551313462</v>
      </c>
      <c r="R11" s="6">
        <v>47.365837435891038</v>
      </c>
      <c r="S11" s="6">
        <v>48.360520022044746</v>
      </c>
      <c r="T11" s="6">
        <v>49.37609094250768</v>
      </c>
      <c r="U11" s="6">
        <v>50.412988852300337</v>
      </c>
      <c r="V11" s="6">
        <v>51.471661618198638</v>
      </c>
      <c r="W11" s="6">
        <v>52.552566512180803</v>
      </c>
      <c r="X11" s="6">
        <v>53.656170408936596</v>
      </c>
      <c r="Y11" s="6">
        <v>54.782949987524262</v>
      </c>
    </row>
    <row r="13" spans="1:25" x14ac:dyDescent="0.2">
      <c r="A13" s="11"/>
    </row>
    <row r="16" spans="1:25" ht="19.5" customHeight="1" x14ac:dyDescent="0.2">
      <c r="A16" s="13" t="s">
        <v>9</v>
      </c>
    </row>
  </sheetData>
  <mergeCells count="1">
    <mergeCell ref="A3:G3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80" workbookViewId="0">
      <selection activeCell="A6" sqref="A6"/>
    </sheetView>
  </sheetViews>
  <sheetFormatPr defaultRowHeight="12.75" x14ac:dyDescent="0.2"/>
  <cols>
    <col min="1" max="1" width="11.42578125" customWidth="1"/>
  </cols>
  <sheetData>
    <row r="1" spans="1:25" ht="18" x14ac:dyDescent="0.25">
      <c r="A1" s="5" t="s">
        <v>4</v>
      </c>
    </row>
    <row r="3" spans="1:25" x14ac:dyDescent="0.2">
      <c r="A3" s="8" t="s">
        <v>6</v>
      </c>
    </row>
    <row r="4" spans="1:25" x14ac:dyDescent="0.2">
      <c r="A4" s="1"/>
    </row>
    <row r="5" spans="1:25" ht="15.75" x14ac:dyDescent="0.25">
      <c r="A5" s="2" t="s">
        <v>2</v>
      </c>
    </row>
    <row r="6" spans="1:25" x14ac:dyDescent="0.2">
      <c r="A6" s="8" t="s">
        <v>7</v>
      </c>
    </row>
    <row r="8" spans="1:25" x14ac:dyDescent="0.2">
      <c r="B8" s="3">
        <v>2012</v>
      </c>
      <c r="C8" s="3">
        <f>B8+1</f>
        <v>2013</v>
      </c>
      <c r="D8" s="3">
        <f>C8+1</f>
        <v>2014</v>
      </c>
      <c r="E8" s="3">
        <f t="shared" ref="E8:Y8" si="0">D8+1</f>
        <v>2015</v>
      </c>
      <c r="F8" s="3">
        <f t="shared" si="0"/>
        <v>2016</v>
      </c>
      <c r="G8" s="3">
        <f t="shared" si="0"/>
        <v>2017</v>
      </c>
      <c r="H8" s="3">
        <f t="shared" si="0"/>
        <v>2018</v>
      </c>
      <c r="I8" s="3">
        <f t="shared" si="0"/>
        <v>2019</v>
      </c>
      <c r="J8" s="3">
        <f t="shared" si="0"/>
        <v>2020</v>
      </c>
      <c r="K8" s="3">
        <f t="shared" si="0"/>
        <v>2021</v>
      </c>
      <c r="L8" s="3">
        <f t="shared" si="0"/>
        <v>2022</v>
      </c>
      <c r="M8" s="3">
        <f t="shared" si="0"/>
        <v>2023</v>
      </c>
      <c r="N8" s="3">
        <f t="shared" si="0"/>
        <v>2024</v>
      </c>
      <c r="O8" s="3">
        <f t="shared" si="0"/>
        <v>2025</v>
      </c>
      <c r="P8" s="3">
        <f t="shared" si="0"/>
        <v>2026</v>
      </c>
      <c r="Q8" s="3">
        <f t="shared" si="0"/>
        <v>2027</v>
      </c>
      <c r="R8" s="3">
        <f t="shared" si="0"/>
        <v>2028</v>
      </c>
      <c r="S8" s="3">
        <f t="shared" si="0"/>
        <v>2029</v>
      </c>
      <c r="T8" s="3">
        <f t="shared" si="0"/>
        <v>2030</v>
      </c>
      <c r="U8" s="3">
        <f t="shared" si="0"/>
        <v>2031</v>
      </c>
      <c r="V8" s="3">
        <f t="shared" si="0"/>
        <v>2032</v>
      </c>
      <c r="W8" s="3">
        <f t="shared" si="0"/>
        <v>2033</v>
      </c>
      <c r="X8" s="3">
        <f t="shared" si="0"/>
        <v>2034</v>
      </c>
      <c r="Y8" s="3">
        <f t="shared" si="0"/>
        <v>2035</v>
      </c>
    </row>
    <row r="9" spans="1:25" x14ac:dyDescent="0.2">
      <c r="A9" s="4" t="s">
        <v>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9</v>
      </c>
      <c r="J9" s="6">
        <v>9.1890000000000001</v>
      </c>
      <c r="K9" s="6">
        <v>9.3819689999999998</v>
      </c>
      <c r="L9" s="6">
        <v>9.5789903489999997</v>
      </c>
      <c r="M9" s="6">
        <v>9.7801491463289985</v>
      </c>
      <c r="N9" s="6">
        <v>9.9855322784019069</v>
      </c>
      <c r="O9" s="6">
        <v>10.195228456248346</v>
      </c>
      <c r="P9" s="6">
        <v>10.40932825382956</v>
      </c>
      <c r="Q9" s="6">
        <v>10.62792414715998</v>
      </c>
      <c r="R9" s="6">
        <v>10.851110554250338</v>
      </c>
      <c r="S9" s="6">
        <v>11.078983875889595</v>
      </c>
      <c r="T9" s="6">
        <v>11.311642537283275</v>
      </c>
      <c r="U9" s="6">
        <v>11.549187030566223</v>
      </c>
      <c r="V9" s="6">
        <v>11.791719958208112</v>
      </c>
      <c r="W9" s="6">
        <v>12.039346077330482</v>
      </c>
      <c r="X9" s="6">
        <v>12.292172344954421</v>
      </c>
      <c r="Y9" s="6">
        <v>12.550307964198463</v>
      </c>
    </row>
    <row r="10" spans="1:25" x14ac:dyDescent="0.2">
      <c r="A10" s="7" t="s">
        <v>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21.5</v>
      </c>
      <c r="J10" s="6">
        <v>21.951499999999999</v>
      </c>
      <c r="K10" s="6">
        <v>22.412481499999998</v>
      </c>
      <c r="L10" s="6">
        <v>22.883143611499996</v>
      </c>
      <c r="M10" s="6">
        <v>23.363689627341493</v>
      </c>
      <c r="N10" s="6">
        <v>23.854327109515662</v>
      </c>
      <c r="O10" s="6">
        <v>24.355267978815487</v>
      </c>
      <c r="P10" s="6">
        <v>24.866728606370611</v>
      </c>
      <c r="Q10" s="6">
        <v>25.388929907104391</v>
      </c>
      <c r="R10" s="6">
        <v>25.922097435153582</v>
      </c>
      <c r="S10" s="6">
        <v>26.466461481291805</v>
      </c>
      <c r="T10" s="6">
        <v>27.02225717239893</v>
      </c>
      <c r="U10" s="6">
        <v>27.589724573019307</v>
      </c>
      <c r="V10" s="6">
        <v>28.169108789052711</v>
      </c>
      <c r="W10" s="6">
        <v>28.760660073622816</v>
      </c>
      <c r="X10" s="6">
        <v>29.364633935168893</v>
      </c>
      <c r="Y10" s="6">
        <v>29.981291247807437</v>
      </c>
    </row>
    <row r="11" spans="1:25" x14ac:dyDescent="0.2">
      <c r="A11" s="4" t="s">
        <v>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34</v>
      </c>
      <c r="J11" s="6">
        <v>34.713999999999999</v>
      </c>
      <c r="K11" s="6">
        <v>35.442993999999999</v>
      </c>
      <c r="L11" s="6">
        <v>36.187296873999998</v>
      </c>
      <c r="M11" s="6">
        <v>36.947230108353992</v>
      </c>
      <c r="N11" s="6">
        <v>37.723121940629419</v>
      </c>
      <c r="O11" s="6">
        <v>38.51530750138263</v>
      </c>
      <c r="P11" s="6">
        <v>39.324128958911665</v>
      </c>
      <c r="Q11" s="6">
        <v>40.149935667048808</v>
      </c>
      <c r="R11" s="6">
        <v>40.99308431605683</v>
      </c>
      <c r="S11" s="6">
        <v>41.85393908669402</v>
      </c>
      <c r="T11" s="6">
        <v>42.732871807514591</v>
      </c>
      <c r="U11" s="6">
        <v>43.630262115472391</v>
      </c>
      <c r="V11" s="6">
        <v>44.546497619897309</v>
      </c>
      <c r="W11" s="6">
        <v>45.481974069915147</v>
      </c>
      <c r="X11" s="6">
        <v>46.437095525383363</v>
      </c>
      <c r="Y11" s="6">
        <v>47.412274531416408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CO2 Forecast_E015CN-12-1163</vt:lpstr>
      <vt:lpstr>CO2 Forecast_Most Recent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Terri Bagwell</cp:lastModifiedBy>
  <dcterms:created xsi:type="dcterms:W3CDTF">2011-07-11T13:05:13Z</dcterms:created>
  <dcterms:modified xsi:type="dcterms:W3CDTF">2014-08-29T03:37:53Z</dcterms:modified>
</cp:coreProperties>
</file>